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ina.hadziahmetovic\Desktop\NASTAVA\EVIDENCIJE\SOCKOG\"/>
    </mc:Choice>
  </mc:AlternateContent>
  <xr:revisionPtr revIDLastSave="0" documentId="13_ncr:1_{220BDDE5-8B98-4D11-8D16-985F4495D48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5" i="1" l="1"/>
  <c r="K54" i="1"/>
  <c r="K53" i="1"/>
  <c r="K52" i="1"/>
  <c r="K51" i="1"/>
  <c r="K50" i="1"/>
  <c r="K49" i="1"/>
  <c r="K48" i="1"/>
  <c r="K47" i="1"/>
  <c r="K46" i="1"/>
  <c r="K45" i="1"/>
  <c r="K44" i="1"/>
  <c r="K42" i="1"/>
  <c r="K41" i="1"/>
  <c r="K40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0" i="1"/>
  <c r="K19" i="1"/>
  <c r="K18" i="1"/>
  <c r="K17" i="1"/>
  <c r="K16" i="1"/>
  <c r="K7" i="1"/>
  <c r="K8" i="1"/>
  <c r="K9" i="1"/>
  <c r="K10" i="1"/>
  <c r="K11" i="1"/>
  <c r="K12" i="1"/>
  <c r="K13" i="1"/>
  <c r="K14" i="1"/>
  <c r="K6" i="1"/>
  <c r="J43" i="1" l="1"/>
  <c r="K43" i="1" s="1"/>
  <c r="J39" i="1"/>
  <c r="K39" i="1" s="1"/>
  <c r="J38" i="1"/>
  <c r="K38" i="1" s="1"/>
  <c r="J21" i="1"/>
  <c r="K21" i="1" s="1"/>
  <c r="F24" i="1"/>
  <c r="F15" i="1"/>
  <c r="D24" i="1"/>
  <c r="K24" i="1" s="1"/>
  <c r="D15" i="1"/>
  <c r="K15" i="1" l="1"/>
</calcChain>
</file>

<file path=xl/sharedStrings.xml><?xml version="1.0" encoding="utf-8"?>
<sst xmlns="http://schemas.openxmlformats.org/spreadsheetml/2006/main" count="55" uniqueCount="55">
  <si>
    <t>Index:</t>
  </si>
  <si>
    <t>Studijska 2024/25</t>
  </si>
  <si>
    <t>Socijalna kognicija</t>
  </si>
  <si>
    <t>2151/2015</t>
  </si>
  <si>
    <t>4080/2024</t>
  </si>
  <si>
    <t>4082/2024</t>
  </si>
  <si>
    <t>4089/2024</t>
  </si>
  <si>
    <t>4081/2024</t>
  </si>
  <si>
    <t>4083/2024</t>
  </si>
  <si>
    <t>3959/2023</t>
  </si>
  <si>
    <t>4092/2024</t>
  </si>
  <si>
    <t>4103/2024</t>
  </si>
  <si>
    <t>4088/2024</t>
  </si>
  <si>
    <t>4090/2024</t>
  </si>
  <si>
    <t>1672/2013</t>
  </si>
  <si>
    <t>4076/2024</t>
  </si>
  <si>
    <t>4122/2024</t>
  </si>
  <si>
    <t>4104/2024</t>
  </si>
  <si>
    <t>3927/2023</t>
  </si>
  <si>
    <t>3936/2023</t>
  </si>
  <si>
    <t>3923/2023</t>
  </si>
  <si>
    <t>4094/2024</t>
  </si>
  <si>
    <t>4086/2024</t>
  </si>
  <si>
    <t>4107/2024</t>
  </si>
  <si>
    <t>4111/2024</t>
  </si>
  <si>
    <t>4105/2024</t>
  </si>
  <si>
    <t>4193/2024</t>
  </si>
  <si>
    <t>4194/2024</t>
  </si>
  <si>
    <t>4077/2024</t>
  </si>
  <si>
    <t>4102/2024</t>
  </si>
  <si>
    <t>4072/2024</t>
  </si>
  <si>
    <t>4229/2024</t>
  </si>
  <si>
    <t>4071/2024</t>
  </si>
  <si>
    <t>3933/2023</t>
  </si>
  <si>
    <t>Ukupni bodovi na predmetu</t>
  </si>
  <si>
    <t>Iparc%</t>
  </si>
  <si>
    <t>Iparc_bod</t>
  </si>
  <si>
    <t>IIparc%</t>
  </si>
  <si>
    <t>IIparc_bod</t>
  </si>
  <si>
    <t>prezentacija</t>
  </si>
  <si>
    <t>istrazivanje</t>
  </si>
  <si>
    <t>I_int% 28.01.</t>
  </si>
  <si>
    <t>I_int_bod</t>
  </si>
  <si>
    <t>Ukupno</t>
  </si>
  <si>
    <t>ocjena 28.01.</t>
  </si>
  <si>
    <t>4100/2024</t>
  </si>
  <si>
    <t>4106/2024</t>
  </si>
  <si>
    <t>4087/2024</t>
  </si>
  <si>
    <t>4109/2024</t>
  </si>
  <si>
    <t>4079/2024</t>
  </si>
  <si>
    <t>3926/2023</t>
  </si>
  <si>
    <t>3956/2023</t>
  </si>
  <si>
    <t>3967/2023</t>
  </si>
  <si>
    <t>3826/2022</t>
  </si>
  <si>
    <t>3846/2022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</si>
</sst>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Font="1"/>
    <xf numFmtId="2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/>
    <xf numFmtId="2" fontId="0" fillId="0" borderId="0" xfId="0" applyNumberFormat="1" applyFont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5"/>
  <sheetViews>
    <sheetView tabSelected="1" workbookViewId="0">
      <selection activeCell="F15" sqref="F15"/>
    </sheetView>
  </sheetViews>
  <sheetFormatPr defaultRowHeight="15" x14ac:dyDescent="0.25"/>
  <cols>
    <col min="1" max="1" width="5.42578125" customWidth="1"/>
    <col min="2" max="2" width="13.28515625" customWidth="1"/>
    <col min="3" max="3" width="10.85546875" bestFit="1" customWidth="1"/>
    <col min="4" max="5" width="9.140625" customWidth="1"/>
    <col min="6" max="6" width="10.28515625" bestFit="1" customWidth="1"/>
    <col min="7" max="7" width="11.85546875" bestFit="1" customWidth="1"/>
    <col min="8" max="8" width="11.85546875" customWidth="1"/>
    <col min="9" max="9" width="11.140625" customWidth="1"/>
    <col min="10" max="10" width="9.140625" customWidth="1"/>
    <col min="11" max="11" width="9.42578125" customWidth="1"/>
    <col min="12" max="12" width="9.140625" customWidth="1"/>
  </cols>
  <sheetData>
    <row r="1" spans="2:12" x14ac:dyDescent="0.25">
      <c r="B1" s="2" t="s">
        <v>1</v>
      </c>
    </row>
    <row r="2" spans="2:12" x14ac:dyDescent="0.25">
      <c r="B2" s="1" t="s">
        <v>2</v>
      </c>
    </row>
    <row r="3" spans="2:12" x14ac:dyDescent="0.25">
      <c r="B3" s="1" t="s">
        <v>34</v>
      </c>
    </row>
    <row r="5" spans="2:12" ht="30" x14ac:dyDescent="0.25">
      <c r="B5" s="4" t="s">
        <v>0</v>
      </c>
      <c r="C5" s="14" t="s">
        <v>35</v>
      </c>
      <c r="D5" s="15" t="s">
        <v>36</v>
      </c>
      <c r="E5" s="16" t="s">
        <v>37</v>
      </c>
      <c r="F5" s="15" t="s">
        <v>38</v>
      </c>
      <c r="G5" s="16" t="s">
        <v>39</v>
      </c>
      <c r="H5" s="16" t="s">
        <v>40</v>
      </c>
      <c r="I5" s="17" t="s">
        <v>41</v>
      </c>
      <c r="J5" s="4" t="s">
        <v>42</v>
      </c>
      <c r="K5" s="18" t="s">
        <v>43</v>
      </c>
      <c r="L5" s="19" t="s">
        <v>44</v>
      </c>
    </row>
    <row r="6" spans="2:12" x14ac:dyDescent="0.25">
      <c r="B6" s="22"/>
      <c r="C6" s="6"/>
      <c r="D6" s="10"/>
      <c r="E6" s="11"/>
      <c r="F6" s="10"/>
      <c r="G6" s="11">
        <v>11</v>
      </c>
      <c r="H6" s="26">
        <v>5</v>
      </c>
      <c r="I6" s="24"/>
      <c r="J6" s="22"/>
      <c r="K6" s="28">
        <f>SUM(G6:H6,J6)</f>
        <v>16</v>
      </c>
      <c r="L6" s="23"/>
    </row>
    <row r="7" spans="2:12" x14ac:dyDescent="0.25">
      <c r="B7" t="s">
        <v>32</v>
      </c>
      <c r="C7" s="9">
        <v>0</v>
      </c>
      <c r="G7" s="12">
        <v>10</v>
      </c>
      <c r="H7" s="12">
        <v>5</v>
      </c>
      <c r="I7" s="9">
        <v>0</v>
      </c>
      <c r="K7" s="28">
        <f t="shared" ref="K7:K55" si="0">SUM(G7:H7,J7)</f>
        <v>15</v>
      </c>
    </row>
    <row r="8" spans="2:12" x14ac:dyDescent="0.25">
      <c r="B8" t="s">
        <v>21</v>
      </c>
      <c r="C8" s="9">
        <v>3</v>
      </c>
      <c r="G8" s="12">
        <v>9</v>
      </c>
      <c r="H8" s="12">
        <v>5</v>
      </c>
      <c r="I8" s="9"/>
      <c r="K8" s="28">
        <f t="shared" si="0"/>
        <v>14</v>
      </c>
    </row>
    <row r="9" spans="2:12" x14ac:dyDescent="0.25">
      <c r="B9" t="s">
        <v>17</v>
      </c>
      <c r="C9" s="9">
        <v>38.125</v>
      </c>
      <c r="G9" s="12">
        <v>11</v>
      </c>
      <c r="H9" s="12">
        <v>5</v>
      </c>
      <c r="I9" s="9">
        <v>44.583333333333336</v>
      </c>
      <c r="K9" s="28">
        <f t="shared" si="0"/>
        <v>16</v>
      </c>
    </row>
    <row r="10" spans="2:12" x14ac:dyDescent="0.25">
      <c r="B10" t="s">
        <v>28</v>
      </c>
      <c r="C10" s="9">
        <v>0</v>
      </c>
      <c r="G10" s="12">
        <v>13</v>
      </c>
      <c r="H10" s="12">
        <v>5</v>
      </c>
      <c r="I10" s="9"/>
      <c r="K10" s="28">
        <f t="shared" si="0"/>
        <v>18</v>
      </c>
    </row>
    <row r="11" spans="2:12" x14ac:dyDescent="0.25">
      <c r="C11" s="9"/>
      <c r="G11" s="12">
        <v>15</v>
      </c>
      <c r="H11" s="12">
        <v>5</v>
      </c>
      <c r="I11" s="9"/>
      <c r="K11" s="28">
        <f t="shared" si="0"/>
        <v>20</v>
      </c>
    </row>
    <row r="12" spans="2:12" x14ac:dyDescent="0.25">
      <c r="B12" t="s">
        <v>50</v>
      </c>
      <c r="C12" s="9"/>
      <c r="G12" s="12">
        <v>9</v>
      </c>
      <c r="H12" s="12">
        <v>5</v>
      </c>
      <c r="I12" s="9">
        <v>15.833333333333332</v>
      </c>
      <c r="K12" s="28">
        <f t="shared" si="0"/>
        <v>14</v>
      </c>
    </row>
    <row r="13" spans="2:12" x14ac:dyDescent="0.25">
      <c r="B13" t="s">
        <v>5</v>
      </c>
      <c r="C13" s="9">
        <v>45</v>
      </c>
      <c r="G13" s="12">
        <v>11</v>
      </c>
      <c r="H13" s="12">
        <v>5</v>
      </c>
      <c r="I13" s="9"/>
      <c r="K13" s="28">
        <f t="shared" si="0"/>
        <v>16</v>
      </c>
    </row>
    <row r="14" spans="2:12" x14ac:dyDescent="0.25">
      <c r="B14" t="s">
        <v>13</v>
      </c>
      <c r="C14" s="9">
        <v>34.125</v>
      </c>
      <c r="G14" s="12">
        <v>14.5</v>
      </c>
      <c r="H14" s="12">
        <v>5</v>
      </c>
      <c r="I14" s="9">
        <v>39.416666666666671</v>
      </c>
      <c r="K14" s="28">
        <f t="shared" si="0"/>
        <v>19.5</v>
      </c>
    </row>
    <row r="15" spans="2:12" x14ac:dyDescent="0.25">
      <c r="B15" s="8" t="s">
        <v>8</v>
      </c>
      <c r="C15" s="9">
        <v>81.4375</v>
      </c>
      <c r="D15" s="3">
        <f>(C15*40)/100</f>
        <v>32.575000000000003</v>
      </c>
      <c r="E15" s="21">
        <v>78.75</v>
      </c>
      <c r="F15" s="3">
        <f>(E15*40)/100</f>
        <v>31.5</v>
      </c>
      <c r="G15" s="12">
        <v>14</v>
      </c>
      <c r="H15" s="12">
        <v>5</v>
      </c>
      <c r="I15" s="9"/>
      <c r="K15" s="3">
        <f>SUM(D15,F15,G15:H15)</f>
        <v>83.075000000000003</v>
      </c>
      <c r="L15" s="12">
        <v>8</v>
      </c>
    </row>
    <row r="16" spans="2:12" x14ac:dyDescent="0.25">
      <c r="B16" s="8" t="s">
        <v>51</v>
      </c>
      <c r="C16" s="9"/>
      <c r="D16" s="3"/>
      <c r="E16" s="21"/>
      <c r="F16" s="3"/>
      <c r="G16" s="12">
        <v>10</v>
      </c>
      <c r="H16" s="12"/>
      <c r="I16" s="9">
        <v>0</v>
      </c>
      <c r="K16" s="7">
        <f t="shared" si="0"/>
        <v>10</v>
      </c>
    </row>
    <row r="17" spans="2:12" x14ac:dyDescent="0.25">
      <c r="B17" t="s">
        <v>19</v>
      </c>
      <c r="C17" s="9">
        <v>3</v>
      </c>
      <c r="F17" s="7"/>
      <c r="G17" s="12">
        <v>10</v>
      </c>
      <c r="H17" s="12">
        <v>5</v>
      </c>
      <c r="I17" s="9">
        <v>20.5</v>
      </c>
      <c r="K17" s="7">
        <f t="shared" si="0"/>
        <v>15</v>
      </c>
    </row>
    <row r="18" spans="2:12" x14ac:dyDescent="0.25">
      <c r="B18" t="s">
        <v>18</v>
      </c>
      <c r="C18" s="9">
        <v>3</v>
      </c>
      <c r="F18" s="7"/>
      <c r="G18" s="12">
        <v>9</v>
      </c>
      <c r="H18" s="12">
        <v>2.5</v>
      </c>
      <c r="I18" s="9">
        <v>27.583333333333336</v>
      </c>
      <c r="K18" s="7">
        <f t="shared" si="0"/>
        <v>11.5</v>
      </c>
    </row>
    <row r="19" spans="2:12" x14ac:dyDescent="0.25">
      <c r="B19" t="s">
        <v>26</v>
      </c>
      <c r="C19" s="9">
        <v>0</v>
      </c>
      <c r="F19" s="7"/>
      <c r="G19" s="12">
        <v>15</v>
      </c>
      <c r="H19" s="12">
        <v>5</v>
      </c>
      <c r="I19" s="9"/>
      <c r="K19" s="7">
        <f t="shared" si="0"/>
        <v>20</v>
      </c>
    </row>
    <row r="20" spans="2:12" x14ac:dyDescent="0.25">
      <c r="B20" t="s">
        <v>4</v>
      </c>
      <c r="C20" s="9">
        <v>39.125</v>
      </c>
      <c r="F20" s="7"/>
      <c r="G20" s="12">
        <v>15</v>
      </c>
      <c r="H20" s="12">
        <v>5</v>
      </c>
      <c r="I20" s="9">
        <v>17.75</v>
      </c>
      <c r="K20" s="7">
        <f t="shared" si="0"/>
        <v>20</v>
      </c>
    </row>
    <row r="21" spans="2:12" x14ac:dyDescent="0.25">
      <c r="B21" t="s">
        <v>45</v>
      </c>
      <c r="C21" s="9"/>
      <c r="F21" s="7"/>
      <c r="G21" s="12">
        <v>14</v>
      </c>
      <c r="H21" s="12">
        <v>5</v>
      </c>
      <c r="I21" s="9">
        <v>59.916666666666664</v>
      </c>
      <c r="J21" s="3">
        <f>(I21*80)/100</f>
        <v>47.93333333333333</v>
      </c>
      <c r="K21" s="3">
        <f t="shared" si="0"/>
        <v>66.933333333333337</v>
      </c>
      <c r="L21" s="12">
        <v>7</v>
      </c>
    </row>
    <row r="22" spans="2:12" x14ac:dyDescent="0.25">
      <c r="B22" t="s">
        <v>11</v>
      </c>
      <c r="C22" s="9">
        <v>17.125</v>
      </c>
      <c r="F22" s="7"/>
      <c r="G22" s="12">
        <v>13</v>
      </c>
      <c r="H22" s="12">
        <v>5</v>
      </c>
      <c r="I22" s="9"/>
      <c r="K22" s="7">
        <f t="shared" si="0"/>
        <v>18</v>
      </c>
    </row>
    <row r="23" spans="2:12" x14ac:dyDescent="0.25">
      <c r="B23" t="s">
        <v>15</v>
      </c>
      <c r="C23" s="9">
        <v>49.75</v>
      </c>
      <c r="F23" s="7"/>
      <c r="G23" s="12">
        <v>15</v>
      </c>
      <c r="H23" s="12">
        <v>5</v>
      </c>
      <c r="I23" s="9">
        <v>42.5</v>
      </c>
      <c r="K23" s="7">
        <f t="shared" si="0"/>
        <v>20</v>
      </c>
    </row>
    <row r="24" spans="2:12" x14ac:dyDescent="0.25">
      <c r="B24" s="8" t="s">
        <v>7</v>
      </c>
      <c r="C24" s="9">
        <v>90.625</v>
      </c>
      <c r="D24" s="12">
        <f>(C24*40)/100</f>
        <v>36.25</v>
      </c>
      <c r="E24" s="21">
        <v>86.25</v>
      </c>
      <c r="F24" s="3">
        <f>(E24*40)/100</f>
        <v>34.5</v>
      </c>
      <c r="G24" s="12">
        <v>14</v>
      </c>
      <c r="H24" s="12">
        <v>5</v>
      </c>
      <c r="I24" s="9"/>
      <c r="K24" s="3">
        <f>SUM(D24,F24,G24:H24)</f>
        <v>89.75</v>
      </c>
      <c r="L24" s="12">
        <v>9</v>
      </c>
    </row>
    <row r="25" spans="2:12" x14ac:dyDescent="0.25">
      <c r="B25" t="s">
        <v>22</v>
      </c>
      <c r="C25" s="9">
        <v>18</v>
      </c>
      <c r="G25" s="12">
        <v>14</v>
      </c>
      <c r="H25" s="12">
        <v>5</v>
      </c>
      <c r="I25" s="9">
        <v>40.083333333333336</v>
      </c>
      <c r="K25" s="7">
        <f t="shared" si="0"/>
        <v>19</v>
      </c>
    </row>
    <row r="26" spans="2:12" x14ac:dyDescent="0.25">
      <c r="B26" t="s">
        <v>20</v>
      </c>
      <c r="C26" s="9">
        <v>14</v>
      </c>
      <c r="G26" s="12">
        <v>12</v>
      </c>
      <c r="H26" s="12">
        <v>5</v>
      </c>
      <c r="I26" s="9">
        <v>37</v>
      </c>
      <c r="K26" s="7">
        <f t="shared" si="0"/>
        <v>17</v>
      </c>
    </row>
    <row r="27" spans="2:12" x14ac:dyDescent="0.25">
      <c r="B27" t="s">
        <v>24</v>
      </c>
      <c r="C27" s="9">
        <v>6</v>
      </c>
      <c r="G27" s="12">
        <v>11</v>
      </c>
      <c r="H27" s="12">
        <v>5</v>
      </c>
      <c r="I27" s="9"/>
      <c r="K27" s="7">
        <f t="shared" si="0"/>
        <v>16</v>
      </c>
    </row>
    <row r="28" spans="2:12" x14ac:dyDescent="0.25">
      <c r="B28" t="s">
        <v>14</v>
      </c>
      <c r="C28" s="9">
        <v>16.125</v>
      </c>
      <c r="G28" s="12">
        <v>14</v>
      </c>
      <c r="H28" s="12">
        <v>5</v>
      </c>
      <c r="I28" s="9">
        <v>49.583333333333329</v>
      </c>
      <c r="K28" s="7">
        <f t="shared" si="0"/>
        <v>19</v>
      </c>
    </row>
    <row r="29" spans="2:12" x14ac:dyDescent="0.25">
      <c r="C29" s="9"/>
      <c r="G29" s="12">
        <v>5</v>
      </c>
      <c r="H29" s="12">
        <v>5</v>
      </c>
      <c r="I29" s="9"/>
      <c r="K29" s="7">
        <f t="shared" si="0"/>
        <v>10</v>
      </c>
    </row>
    <row r="30" spans="2:12" x14ac:dyDescent="0.25">
      <c r="B30" t="s">
        <v>29</v>
      </c>
      <c r="C30" s="9">
        <v>0</v>
      </c>
      <c r="G30" s="12">
        <v>14</v>
      </c>
      <c r="H30" s="12">
        <v>5</v>
      </c>
      <c r="I30" s="9">
        <v>35.416666666666671</v>
      </c>
      <c r="K30" s="7">
        <f t="shared" si="0"/>
        <v>19</v>
      </c>
    </row>
    <row r="31" spans="2:12" x14ac:dyDescent="0.25">
      <c r="B31" t="s">
        <v>27</v>
      </c>
      <c r="C31" s="9">
        <v>0</v>
      </c>
      <c r="G31" s="12">
        <v>9</v>
      </c>
      <c r="H31" s="12">
        <v>5</v>
      </c>
      <c r="I31" s="9"/>
      <c r="K31" s="7">
        <f t="shared" si="0"/>
        <v>14</v>
      </c>
    </row>
    <row r="32" spans="2:12" x14ac:dyDescent="0.25">
      <c r="C32" s="9"/>
      <c r="G32" s="12">
        <v>11</v>
      </c>
      <c r="H32" s="12">
        <v>5</v>
      </c>
      <c r="I32" s="9"/>
      <c r="K32" s="7">
        <f t="shared" si="0"/>
        <v>16</v>
      </c>
    </row>
    <row r="33" spans="2:12" x14ac:dyDescent="0.25">
      <c r="B33" t="s">
        <v>16</v>
      </c>
      <c r="C33" s="9">
        <v>18</v>
      </c>
      <c r="G33" s="12">
        <v>5</v>
      </c>
      <c r="H33" s="12">
        <v>5</v>
      </c>
      <c r="I33" s="9"/>
      <c r="K33" s="7">
        <f t="shared" si="0"/>
        <v>10</v>
      </c>
    </row>
    <row r="34" spans="2:12" x14ac:dyDescent="0.25">
      <c r="C34" s="9"/>
      <c r="G34" s="12">
        <v>14</v>
      </c>
      <c r="H34" s="12">
        <v>5</v>
      </c>
      <c r="I34" s="9"/>
      <c r="K34" s="7">
        <f t="shared" si="0"/>
        <v>19</v>
      </c>
    </row>
    <row r="35" spans="2:12" x14ac:dyDescent="0.25">
      <c r="B35" t="s">
        <v>31</v>
      </c>
      <c r="C35" s="9">
        <v>0</v>
      </c>
      <c r="G35" s="12">
        <v>10</v>
      </c>
      <c r="H35" s="12"/>
      <c r="I35" s="9"/>
      <c r="K35" s="7">
        <f t="shared" si="0"/>
        <v>10</v>
      </c>
    </row>
    <row r="36" spans="2:12" x14ac:dyDescent="0.25">
      <c r="C36" s="9"/>
      <c r="G36" s="12">
        <v>15</v>
      </c>
      <c r="H36" s="12">
        <v>5</v>
      </c>
      <c r="I36" s="9"/>
      <c r="K36" s="7">
        <f t="shared" si="0"/>
        <v>20</v>
      </c>
    </row>
    <row r="37" spans="2:12" x14ac:dyDescent="0.25">
      <c r="C37" s="9"/>
      <c r="G37" s="12">
        <v>5</v>
      </c>
      <c r="H37" s="12">
        <v>5</v>
      </c>
      <c r="I37" s="9"/>
      <c r="K37" s="7">
        <f t="shared" si="0"/>
        <v>10</v>
      </c>
    </row>
    <row r="38" spans="2:12" x14ac:dyDescent="0.25">
      <c r="B38" t="s">
        <v>46</v>
      </c>
      <c r="C38" s="9"/>
      <c r="G38" s="12">
        <v>12</v>
      </c>
      <c r="H38" s="12">
        <v>5</v>
      </c>
      <c r="I38" s="9">
        <v>55.166666666666671</v>
      </c>
      <c r="J38" s="3">
        <f t="shared" ref="J38:J39" si="1">(I38*80)/100</f>
        <v>44.13333333333334</v>
      </c>
      <c r="K38" s="3">
        <f t="shared" si="0"/>
        <v>61.13333333333334</v>
      </c>
      <c r="L38" s="12">
        <v>6</v>
      </c>
    </row>
    <row r="39" spans="2:12" x14ac:dyDescent="0.25">
      <c r="B39" t="s">
        <v>47</v>
      </c>
      <c r="C39" s="9"/>
      <c r="G39" s="12">
        <v>12</v>
      </c>
      <c r="H39" s="12">
        <v>5</v>
      </c>
      <c r="I39" s="9">
        <v>56.333333333333336</v>
      </c>
      <c r="J39" s="3">
        <f t="shared" si="1"/>
        <v>45.06666666666667</v>
      </c>
      <c r="K39" s="3">
        <f t="shared" si="0"/>
        <v>62.06666666666667</v>
      </c>
      <c r="L39" s="12">
        <v>6</v>
      </c>
    </row>
    <row r="40" spans="2:12" x14ac:dyDescent="0.25">
      <c r="B40" t="s">
        <v>52</v>
      </c>
      <c r="C40" s="9"/>
      <c r="G40" s="12">
        <v>12</v>
      </c>
      <c r="H40" s="12">
        <v>2.5</v>
      </c>
      <c r="I40" s="9">
        <v>32.916666666666671</v>
      </c>
      <c r="J40" s="3"/>
      <c r="K40" s="7">
        <f t="shared" si="0"/>
        <v>14.5</v>
      </c>
    </row>
    <row r="41" spans="2:12" x14ac:dyDescent="0.25">
      <c r="B41" t="s">
        <v>53</v>
      </c>
      <c r="C41" s="9"/>
      <c r="G41" s="12">
        <v>14</v>
      </c>
      <c r="H41" s="12">
        <v>5</v>
      </c>
      <c r="I41" s="9">
        <v>14.666666666666666</v>
      </c>
      <c r="J41" s="3"/>
      <c r="K41" s="7">
        <f t="shared" si="0"/>
        <v>19</v>
      </c>
    </row>
    <row r="42" spans="2:12" x14ac:dyDescent="0.25">
      <c r="B42" t="s">
        <v>33</v>
      </c>
      <c r="C42" s="9">
        <v>39.125</v>
      </c>
      <c r="G42" s="12">
        <v>10</v>
      </c>
      <c r="H42" s="12">
        <v>5</v>
      </c>
      <c r="I42" s="9">
        <v>36.583333333333336</v>
      </c>
      <c r="J42" s="3"/>
      <c r="K42" s="7">
        <f t="shared" si="0"/>
        <v>15</v>
      </c>
    </row>
    <row r="43" spans="2:12" x14ac:dyDescent="0.25">
      <c r="B43" t="s">
        <v>12</v>
      </c>
      <c r="C43" s="9">
        <v>33.125</v>
      </c>
      <c r="G43" s="12">
        <v>14.5</v>
      </c>
      <c r="H43" s="12">
        <v>5</v>
      </c>
      <c r="I43" s="9">
        <v>66.416666666666657</v>
      </c>
      <c r="J43" s="3">
        <f>(I43*80)/100</f>
        <v>53.133333333333319</v>
      </c>
      <c r="K43" s="3">
        <f t="shared" si="0"/>
        <v>72.633333333333326</v>
      </c>
      <c r="L43" s="12">
        <v>7</v>
      </c>
    </row>
    <row r="44" spans="2:12" x14ac:dyDescent="0.25">
      <c r="B44" t="s">
        <v>48</v>
      </c>
      <c r="C44" s="9"/>
      <c r="G44" s="12">
        <v>9</v>
      </c>
      <c r="H44" s="12">
        <v>5</v>
      </c>
      <c r="I44" s="9">
        <v>31.083333333333332</v>
      </c>
      <c r="K44" s="7">
        <f t="shared" si="0"/>
        <v>14</v>
      </c>
    </row>
    <row r="45" spans="2:12" x14ac:dyDescent="0.25">
      <c r="B45" t="s">
        <v>10</v>
      </c>
      <c r="C45" s="9">
        <v>26.125</v>
      </c>
      <c r="G45" s="12">
        <v>12</v>
      </c>
      <c r="H45" s="12">
        <v>5</v>
      </c>
      <c r="I45" s="9">
        <v>40.416666666666664</v>
      </c>
      <c r="K45" s="7">
        <f t="shared" si="0"/>
        <v>17</v>
      </c>
    </row>
    <row r="46" spans="2:12" x14ac:dyDescent="0.25">
      <c r="B46" t="s">
        <v>25</v>
      </c>
      <c r="C46" s="9">
        <v>0</v>
      </c>
      <c r="G46" s="12">
        <v>11</v>
      </c>
      <c r="H46" s="12">
        <v>5</v>
      </c>
      <c r="I46" s="9"/>
      <c r="K46" s="7">
        <f t="shared" si="0"/>
        <v>16</v>
      </c>
    </row>
    <row r="47" spans="2:12" x14ac:dyDescent="0.25">
      <c r="B47" t="s">
        <v>6</v>
      </c>
      <c r="C47" s="9">
        <v>36.75</v>
      </c>
      <c r="G47" s="12">
        <v>14</v>
      </c>
      <c r="H47" s="12">
        <v>5</v>
      </c>
      <c r="I47" s="9">
        <v>29.916666666666668</v>
      </c>
      <c r="K47" s="7">
        <f t="shared" si="0"/>
        <v>19</v>
      </c>
    </row>
    <row r="48" spans="2:12" x14ac:dyDescent="0.25">
      <c r="B48" s="8" t="s">
        <v>9</v>
      </c>
      <c r="C48" s="9">
        <v>57.6875</v>
      </c>
      <c r="G48" s="12">
        <v>9</v>
      </c>
      <c r="H48" s="12">
        <v>2.5</v>
      </c>
      <c r="I48" s="9">
        <v>14.75</v>
      </c>
      <c r="K48" s="7">
        <f t="shared" si="0"/>
        <v>11.5</v>
      </c>
    </row>
    <row r="49" spans="2:12" x14ac:dyDescent="0.25">
      <c r="B49" s="8"/>
      <c r="C49" s="9"/>
      <c r="G49" s="12">
        <v>15</v>
      </c>
      <c r="H49" s="12">
        <v>5</v>
      </c>
      <c r="I49" s="9"/>
      <c r="K49" s="7">
        <f t="shared" si="0"/>
        <v>20</v>
      </c>
    </row>
    <row r="50" spans="2:12" x14ac:dyDescent="0.25">
      <c r="B50" s="25">
        <v>3969</v>
      </c>
      <c r="C50" s="9"/>
      <c r="G50" s="12">
        <v>12</v>
      </c>
      <c r="H50" s="12">
        <v>5</v>
      </c>
      <c r="I50" s="9">
        <v>46.25</v>
      </c>
      <c r="K50" s="7">
        <f t="shared" si="0"/>
        <v>17</v>
      </c>
    </row>
    <row r="51" spans="2:12" x14ac:dyDescent="0.25">
      <c r="B51" t="s">
        <v>49</v>
      </c>
      <c r="C51" s="9"/>
      <c r="G51" s="12">
        <v>14.5</v>
      </c>
      <c r="H51" s="12">
        <v>5</v>
      </c>
      <c r="I51" s="9">
        <v>39.416666666666671</v>
      </c>
      <c r="K51" s="7">
        <f t="shared" si="0"/>
        <v>19.5</v>
      </c>
    </row>
    <row r="52" spans="2:12" x14ac:dyDescent="0.25">
      <c r="B52" t="s">
        <v>23</v>
      </c>
      <c r="C52" s="9">
        <v>28.125</v>
      </c>
      <c r="G52" s="12">
        <v>14</v>
      </c>
      <c r="H52" s="12">
        <v>5</v>
      </c>
      <c r="I52" s="9">
        <v>24.25</v>
      </c>
      <c r="K52" s="7">
        <f t="shared" si="0"/>
        <v>19</v>
      </c>
    </row>
    <row r="53" spans="2:12" x14ac:dyDescent="0.25">
      <c r="B53" t="s">
        <v>3</v>
      </c>
      <c r="C53" s="9">
        <v>4.9999999999999991</v>
      </c>
      <c r="G53" s="12">
        <v>14</v>
      </c>
      <c r="H53" s="12"/>
      <c r="I53" s="9">
        <v>28.5</v>
      </c>
      <c r="K53" s="7">
        <f t="shared" si="0"/>
        <v>14</v>
      </c>
    </row>
    <row r="54" spans="2:12" x14ac:dyDescent="0.25">
      <c r="B54" t="s">
        <v>54</v>
      </c>
      <c r="C54" s="9"/>
      <c r="G54" s="12">
        <v>12</v>
      </c>
      <c r="H54" s="12">
        <v>5</v>
      </c>
      <c r="I54" s="9">
        <v>30.25</v>
      </c>
      <c r="K54" s="7">
        <f t="shared" si="0"/>
        <v>17</v>
      </c>
    </row>
    <row r="55" spans="2:12" x14ac:dyDescent="0.25">
      <c r="B55" s="5" t="s">
        <v>30</v>
      </c>
      <c r="C55" s="20">
        <v>0</v>
      </c>
      <c r="D55" s="5"/>
      <c r="E55" s="5"/>
      <c r="F55" s="5"/>
      <c r="G55" s="13">
        <v>14</v>
      </c>
      <c r="H55" s="13">
        <v>5</v>
      </c>
      <c r="I55" s="20">
        <v>22.75</v>
      </c>
      <c r="J55" s="5"/>
      <c r="K55" s="27">
        <f t="shared" si="0"/>
        <v>19</v>
      </c>
      <c r="L55" s="5"/>
    </row>
  </sheetData>
  <pageMargins left="0.7" right="0.7" top="0.75" bottom="0.75" header="0.3" footer="0.3"/>
  <pageSetup orientation="portrait" r:id="rId1"/>
  <ignoredErrors>
    <ignoredError sqref="K7 K9 K12 K14 K16:K21 K23 K38:K48 K50:K55 K25:K30" formulaRange="1"/>
    <ignoredError sqref="K15 K24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Hadziahmetovic</dc:creator>
  <cp:lastModifiedBy>Nina Hadziahmetovic</cp:lastModifiedBy>
  <dcterms:created xsi:type="dcterms:W3CDTF">2015-06-05T18:17:20Z</dcterms:created>
  <dcterms:modified xsi:type="dcterms:W3CDTF">2025-01-31T14:01:47Z</dcterms:modified>
</cp:coreProperties>
</file>